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0" tabRatio="500" activeTab="0"/>
  </bookViews>
  <sheets>
    <sheet name="I. Фін план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123Graph_XGRAPH3">NA()</definedName>
    <definedName name="aa">(NA(),NA())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_21">'[6]Inform'!$F$2</definedName>
    <definedName name="CompName_25">'[6]Inform'!$F$2</definedName>
    <definedName name="CompName_6">'[7]Inform'!$F$2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'[10]Ener '!$A$1:$G$2645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а">'[12]7  Інші витрати'!#REF!</definedName>
    <definedName name="ав">#REF!</definedName>
    <definedName name="аен">'[23]МТР Газ України'!$B$4</definedName>
    <definedName name="в">'[26]МТР Газ України'!$F$1</definedName>
    <definedName name="ватт">'[27]БАЗА  '!#REF!</definedName>
    <definedName name="Д">'[14]МТР Газ України'!$B$4</definedName>
    <definedName name="е">#REF!</definedName>
    <definedName name="є">#REF!</definedName>
    <definedName name="_xlnm.Print_Titles" localSheetId="0">'I. Фін план'!$24:$26</definedName>
    <definedName name="Заголовки_для_печати_МИ">(NA(),NA())</definedName>
    <definedName name="і">'[24]Inform'!$F$2</definedName>
    <definedName name="ів">#REF!</definedName>
    <definedName name="ів___0">#REF!</definedName>
    <definedName name="ів_22">#REF!</definedName>
    <definedName name="ів_26">#REF!</definedName>
    <definedName name="іваіа">'[25]7  Інші витрати'!#REF!</definedName>
    <definedName name="іваф">#REF!</definedName>
    <definedName name="івів">'[11]МТР Газ України'!$B$1</definedName>
    <definedName name="іцу">'[22]Inform'!$G$2</definedName>
    <definedName name="йуц">#REF!</definedName>
    <definedName name="йцу">#REF!</definedName>
    <definedName name="йцуйй">#REF!</definedName>
    <definedName name="йцукц">'[25]7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'I. Фін план'!$A$1:$G$106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'[25]7  Інші витрати'!#REF!</definedName>
    <definedName name="фф">'[26]МТР Газ України'!$F$1</definedName>
    <definedName name="ц">'[12]7  Інші витрати'!#REF!</definedName>
    <definedName name="ччч">'[32]БАЗА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<sst xmlns="http://schemas.openxmlformats.org/spreadsheetml/2006/main" count="116" uniqueCount="107">
  <si>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</si>
  <si>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</si>
  <si>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</si>
  <si>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</si>
  <si>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</si>
  <si>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</si>
  <si>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</si>
  <si>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</si>
  <si>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</si>
  <si>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</si>
  <si>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</si>
  <si>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</si>
  <si>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</si>
  <si>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</si>
  <si>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</si>
  <si>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</si>
  <si>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</si>
  <si>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</si>
  <si>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</si>
  <si>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</si>
  <si>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</si>
  <si>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ЗВІТ</t>
  </si>
  <si>
    <t xml:space="preserve">ПРО ВИКОНАННЯ ФІНАНСОВОГО ПЛАНУ ПІДПРИЄМСТВА </t>
  </si>
  <si>
    <t>за _________________________________</t>
  </si>
  <si>
    <t>(квартал, рік)</t>
  </si>
  <si>
    <t>тис. грн.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</si>
  <si>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</si>
  <si>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</si>
  <si>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</si>
  <si>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</si>
  <si>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</si>
  <si>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</si>
  <si>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>план</t>
  </si>
  <si>
    <t>факт</t>
  </si>
  <si>
    <t>виконання, %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</si>
  <si>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</si>
  <si>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</si>
  <si>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</t>
  </si>
  <si>
    <t>Дохід з місцевого бюджету цільового фінансування на оплату комунальних послуг та енергоносіїв, товарів, робіт та послуг</t>
  </si>
  <si>
    <t>Дохід з місцевого бюджету за цільовими програмами, у тому числі:</t>
  </si>
  <si>
    <t>…</t>
  </si>
  <si>
    <t>Собівартість реалізованої продукції (товарів, робіт, послуг)</t>
  </si>
  <si>
    <t>Витрати на послуги, матеріали та сировину, в т. ч.:</t>
  </si>
  <si>
    <t>медикаменти та перев’язувальні матеріали</t>
  </si>
  <si>
    <t>ремонт та запасні частини до транспортних засобів</t>
  </si>
  <si>
    <t>господарчі товари та інвентар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</si>
  <si>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</si>
  <si>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</si>
  <si>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</si>
  <si>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</si>
  <si>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</si>
  <si>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</si>
  <si>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викачку нечистот та вивіз побутових відходів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</si>
  <si>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</si>
  <si>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</si>
  <si>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</si>
  <si>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</si>
  <si>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</t>
  </si>
  <si>
    <t>Інші витрати (розшифрувати)</t>
  </si>
  <si>
    <t>Адміністративні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</si>
  <si>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</si>
  <si>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</si>
  <si>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</si>
  <si>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</si>
  <si>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</si>
  <si>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</si>
  <si>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</si>
  <si>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</si>
  <si>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культурно-масові заходи</t>
  </si>
  <si>
    <t xml:space="preserve">амортизація </t>
  </si>
  <si>
    <t>юридичні та нотаріальні послуги</t>
  </si>
  <si>
    <t>витрати на охорону праці та навчання працівників</t>
  </si>
  <si>
    <t>інші адміністративні витрати (розшифрувати)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</si>
  <si>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</si>
  <si>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</si>
  <si>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</si>
  <si>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</si>
  <si>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</si>
  <si>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</si>
  <si>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</si>
  <si>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</si>
  <si>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</si>
  <si>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</si>
  <si>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</si>
  <si>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</si>
  <si>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</si>
  <si>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</si>
  <si>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</si>
  <si>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</si>
  <si>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</si>
  <si>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</si>
  <si>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</si>
  <si>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</si>
  <si>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</si>
  <si>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</si>
  <si>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</si>
  <si>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</si>
  <si>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</si>
  <si>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</si>
  <si>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</si>
  <si>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</si>
  <si>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_________________________</t>
  </si>
  <si>
    <t xml:space="preserve">                                (посада)</t>
  </si>
  <si>
    <t xml:space="preserve">               (підпис)</t>
  </si>
  <si>
    <t>Додаток 2</t>
  </si>
  <si>
    <t>до Порядку</t>
  </si>
  <si>
    <t>Головний лікар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</si>
</sst>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\-??\ _г_р_н_._-;_-@_-"/>
    <numFmt numFmtId="173" formatCode="###\ ##0.000"/>
    <numFmt numFmtId="174" formatCode="_(\$* #,##0.00_);_(\$* \(#,##0.00\);_(\$* \-??_);_(@_)"/>
    <numFmt numFmtId="175" formatCode="_(* #,##0_);_(* \(#,##0\);_(* \-_);_(@_)"/>
    <numFmt numFmtId="176" formatCode="_(* #,##0.00_);_(* \(#,##0.00\);_(* \-??_);_(@_)"/>
    <numFmt numFmtId="177" formatCode="_-* #,##0.00_₴_-;\-* #,##0.00_₴_-;_-* \-??_₴_-;_-@_-"/>
    <numFmt numFmtId="178" formatCode="#,##0.00&quot;р.&quot;;\-#,##0.00&quot;р.&quot;"/>
    <numFmt numFmtId="179" formatCode="#,##0.0_ ;[Red]\-#,##0.0\ "/>
    <numFmt numFmtId="180" formatCode="_-* #,##0.00_р_._-;\-* #,##0.00_р_._-;_-* \-??_р_._-;_-@_-"/>
    <numFmt numFmtId="181" formatCode="#,##0&quot;р.&quot;;[Red]\-#,##0&quot;р.&quot;"/>
    <numFmt numFmtId="182" formatCode="0.0;\(0.0\);\ ;\-"/>
    <numFmt numFmtId="183" formatCode="_(* #,##0.0_);_(* \(#,##0.0\);_(* \-_);_(@_)"/>
    <numFmt numFmtId="184" formatCode="#,##0.0"/>
    <numFmt numFmtId="185" formatCode="0.0"/>
    <numFmt numFmtId="186" formatCode="_(* #,##0.0_);_(* \(#,##0.0\);_(* \-??_);_(@_)"/>
    <numFmt numFmtId="187" formatCode="_(* #,##0_);_(* \(#,##0\);_(* \-??_);_(@_)"/>
  </numFmts>
  <fonts count="7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0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60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60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60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0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60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0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0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60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60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0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0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1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61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61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61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72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73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61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62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63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64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4" fontId="0" fillId="0" borderId="0" applyFill="0" applyBorder="0" applyAlignment="0" applyProtection="0"/>
    <xf numFmtId="0" fontId="65" fillId="0" borderId="1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66" fillId="0" borderId="1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67" fillId="0" borderId="1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69" fillId="51" borderId="18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2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4" fillId="0" borderId="20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81" fontId="0" fillId="0" borderId="0" applyFill="0" applyBorder="0" applyAlignment="0" applyProtection="0"/>
    <xf numFmtId="172" fontId="0" fillId="0" borderId="0" applyFill="0" applyBorder="0" applyAlignment="0" applyProtection="0"/>
    <xf numFmtId="0" fontId="76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82" fontId="53" fillId="0" borderId="0" applyFill="0" applyBorder="0">
      <alignment horizontal="center" vertical="center" wrapText="1"/>
      <protection locked="0"/>
    </xf>
    <xf numFmtId="173" fontId="52" fillId="0" borderId="0">
      <alignment wrapText="1"/>
      <protection/>
    </xf>
    <xf numFmtId="173" fontId="11" fillId="0" borderId="0">
      <alignment wrapText="1"/>
      <protection/>
    </xf>
  </cellStyleXfs>
  <cellXfs count="62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 wrapText="1"/>
    </xf>
    <xf numFmtId="0" fontId="54" fillId="0" borderId="23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vertical="center" wrapText="1"/>
    </xf>
    <xf numFmtId="0" fontId="54" fillId="0" borderId="24" xfId="0" applyFont="1" applyFill="1" applyBorder="1" applyAlignment="1">
      <alignment vertical="center" wrapText="1"/>
    </xf>
    <xf numFmtId="0" fontId="54" fillId="0" borderId="24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56" fillId="0" borderId="3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left" vertical="center" wrapText="1"/>
    </xf>
    <xf numFmtId="175" fontId="54" fillId="0" borderId="3" xfId="0" applyNumberFormat="1" applyFont="1" applyFill="1" applyBorder="1" applyAlignment="1">
      <alignment horizontal="center" vertical="center" wrapText="1"/>
    </xf>
    <xf numFmtId="183" fontId="54" fillId="0" borderId="3" xfId="0" applyNumberFormat="1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left" vertical="center" wrapText="1"/>
    </xf>
    <xf numFmtId="0" fontId="58" fillId="0" borderId="3" xfId="0" applyFont="1" applyFill="1" applyBorder="1" applyAlignment="1">
      <alignment horizontal="center" vertical="center"/>
    </xf>
    <xf numFmtId="175" fontId="54" fillId="41" borderId="3" xfId="0" applyNumberFormat="1" applyFont="1" applyFill="1" applyBorder="1" applyAlignment="1">
      <alignment horizontal="center" vertical="center" wrapText="1"/>
    </xf>
    <xf numFmtId="183" fontId="54" fillId="41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8" fillId="0" borderId="3" xfId="0" applyFont="1" applyFill="1" applyBorder="1" applyAlignment="1">
      <alignment horizontal="center" vertical="center" wrapText="1"/>
    </xf>
    <xf numFmtId="183" fontId="59" fillId="0" borderId="3" xfId="0" applyNumberFormat="1" applyFont="1" applyFill="1" applyBorder="1" applyAlignment="1">
      <alignment horizontal="center" vertical="center" wrapText="1"/>
    </xf>
    <xf numFmtId="175" fontId="54" fillId="0" borderId="0" xfId="0" applyNumberFormat="1" applyFont="1" applyFill="1" applyAlignment="1">
      <alignment vertical="center"/>
    </xf>
    <xf numFmtId="0" fontId="54" fillId="0" borderId="3" xfId="0" applyNumberFormat="1" applyFont="1" applyFill="1" applyBorder="1" applyAlignment="1">
      <alignment horizontal="center" vertical="center" wrapText="1"/>
    </xf>
    <xf numFmtId="175" fontId="56" fillId="41" borderId="3" xfId="0" applyNumberFormat="1" applyFont="1" applyFill="1" applyBorder="1" applyAlignment="1">
      <alignment horizontal="center" vertical="center" wrapText="1"/>
    </xf>
    <xf numFmtId="183" fontId="56" fillId="41" borderId="3" xfId="0" applyNumberFormat="1" applyFont="1" applyFill="1" applyBorder="1" applyAlignment="1">
      <alignment horizontal="center" vertical="center" wrapText="1"/>
    </xf>
    <xf numFmtId="0" fontId="58" fillId="0" borderId="3" xfId="0" applyNumberFormat="1" applyFont="1" applyFill="1" applyBorder="1" applyAlignment="1">
      <alignment horizontal="center" vertical="center" wrapText="1"/>
    </xf>
    <xf numFmtId="0" fontId="58" fillId="0" borderId="3" xfId="0" applyNumberFormat="1" applyFont="1" applyFill="1" applyBorder="1" applyAlignment="1">
      <alignment horizontal="center" vertical="center"/>
    </xf>
    <xf numFmtId="0" fontId="54" fillId="0" borderId="3" xfId="0" applyNumberFormat="1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center" vertical="center"/>
    </xf>
    <xf numFmtId="175" fontId="56" fillId="7" borderId="3" xfId="0" applyNumberFormat="1" applyFont="1" applyFill="1" applyBorder="1" applyAlignment="1">
      <alignment horizontal="center" vertical="center" wrapText="1"/>
    </xf>
    <xf numFmtId="183" fontId="56" fillId="7" borderId="3" xfId="0" applyNumberFormat="1" applyFont="1" applyFill="1" applyBorder="1" applyAlignment="1">
      <alignment horizontal="center" vertical="center" wrapText="1"/>
    </xf>
    <xf numFmtId="175" fontId="54" fillId="0" borderId="0" xfId="0" applyNumberFormat="1" applyFont="1" applyFill="1" applyBorder="1" applyAlignment="1">
      <alignment horizontal="center" vertical="center" wrapText="1"/>
    </xf>
    <xf numFmtId="184" fontId="54" fillId="0" borderId="0" xfId="0" applyNumberFormat="1" applyFont="1" applyFill="1" applyBorder="1" applyAlignment="1">
      <alignment horizontal="center" vertical="center" wrapText="1"/>
    </xf>
    <xf numFmtId="184" fontId="54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left" vertical="center" wrapText="1"/>
    </xf>
    <xf numFmtId="184" fontId="58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left" vertical="center" wrapText="1"/>
    </xf>
    <xf numFmtId="0" fontId="54" fillId="0" borderId="24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left" vertical="center" wrapText="1"/>
    </xf>
    <xf numFmtId="184" fontId="54" fillId="0" borderId="0" xfId="0" applyNumberFormat="1" applyFont="1" applyFill="1" applyBorder="1" applyAlignment="1">
      <alignment horizontal="left" vertical="center" wrapText="1"/>
    </xf>
    <xf numFmtId="0" fontId="54" fillId="0" borderId="25" xfId="0" applyFont="1" applyFill="1" applyBorder="1" applyAlignment="1">
      <alignment horizontal="center" vertical="center"/>
    </xf>
  </cellXfs>
  <cellStyles count="398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Акцент1" xfId="29"/>
    <cellStyle name="20% - Акцент1 2" xfId="30"/>
    <cellStyle name="20% - Акцент1 3" xfId="31"/>
    <cellStyle name="20% - Акцент2" xfId="32"/>
    <cellStyle name="20% - Акцент2 2" xfId="33"/>
    <cellStyle name="20% - Акцент2 3" xfId="34"/>
    <cellStyle name="20% - Акцент3" xfId="35"/>
    <cellStyle name="20% - Акцент3 2" xfId="36"/>
    <cellStyle name="20% - Акцент3 3" xfId="37"/>
    <cellStyle name="20% - Акцент4" xfId="38"/>
    <cellStyle name="20% - Акцент4 2" xfId="39"/>
    <cellStyle name="20% - Акцент4 3" xfId="40"/>
    <cellStyle name="20% - Акцент5" xfId="41"/>
    <cellStyle name="20% - Акцент5 2" xfId="42"/>
    <cellStyle name="20% - Акцент5 3" xfId="43"/>
    <cellStyle name="20% -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Акцент1" xfId="53"/>
    <cellStyle name="40% - Акцент1 2" xfId="54"/>
    <cellStyle name="40% - Акцент1 3" xfId="55"/>
    <cellStyle name="40% - Акцент2" xfId="56"/>
    <cellStyle name="40% - Акцент2 2" xfId="57"/>
    <cellStyle name="40% - Акцент2 3" xfId="58"/>
    <cellStyle name="40% - Акцент3" xfId="59"/>
    <cellStyle name="40% - Акцент3 2" xfId="60"/>
    <cellStyle name="40% - Акцент3 3" xfId="61"/>
    <cellStyle name="40% - Акцент4" xfId="62"/>
    <cellStyle name="40% - Акцент4 2" xfId="63"/>
    <cellStyle name="40% - Акцент4 3" xfId="64"/>
    <cellStyle name="40% - Акцент5" xfId="65"/>
    <cellStyle name="40% - Акцент5 2" xfId="66"/>
    <cellStyle name="40% - Акцент5 3" xfId="67"/>
    <cellStyle name="40% -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- Акцент1" xfId="77"/>
    <cellStyle name="60% - Акцент1 2" xfId="78"/>
    <cellStyle name="60% - Акцент1 3" xfId="79"/>
    <cellStyle name="60% - Акцент2" xfId="80"/>
    <cellStyle name="60% - Акцент2 2" xfId="81"/>
    <cellStyle name="60% - Акцент2 3" xfId="82"/>
    <cellStyle name="60% - Акцент3" xfId="83"/>
    <cellStyle name="60% - Акцент3 2" xfId="84"/>
    <cellStyle name="60% - Акцент3 3" xfId="85"/>
    <cellStyle name="60% - Акцент4" xfId="86"/>
    <cellStyle name="60% - Акцент4 2" xfId="87"/>
    <cellStyle name="60% - Акцент4 3" xfId="88"/>
    <cellStyle name="60% - Акцент5" xfId="89"/>
    <cellStyle name="60% - Акцент5 2" xfId="90"/>
    <cellStyle name="60% - Акцент5 3" xfId="91"/>
    <cellStyle name="60% -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planatory Text" xfId="135"/>
    <cellStyle name="FS10" xfId="136"/>
    <cellStyle name="Good" xfId="137"/>
    <cellStyle name="Heading 1" xfId="138"/>
    <cellStyle name="Heading 2" xfId="139"/>
    <cellStyle name="Heading 3" xfId="140"/>
    <cellStyle name="Heading 4" xfId="141"/>
    <cellStyle name="Hyperlink 2" xfId="142"/>
    <cellStyle name="Input" xfId="143"/>
    <cellStyle name="Level0" xfId="144"/>
    <cellStyle name="Level0 10" xfId="145"/>
    <cellStyle name="Level0 2" xfId="146"/>
    <cellStyle name="Level0 2 2" xfId="147"/>
    <cellStyle name="Level0 3" xfId="148"/>
    <cellStyle name="Level0 3 2" xfId="149"/>
    <cellStyle name="Level0 4" xfId="150"/>
    <cellStyle name="Level0 4 2" xfId="151"/>
    <cellStyle name="Level0 5" xfId="152"/>
    <cellStyle name="Level0 6" xfId="153"/>
    <cellStyle name="Level0 7" xfId="154"/>
    <cellStyle name="Level0 7 2" xfId="155"/>
    <cellStyle name="Level0 7 3" xfId="156"/>
    <cellStyle name="Level0 8" xfId="157"/>
    <cellStyle name="Level0 8 2" xfId="158"/>
    <cellStyle name="Level0 8 3" xfId="159"/>
    <cellStyle name="Level0 9" xfId="160"/>
    <cellStyle name="Level0 9 2" xfId="161"/>
    <cellStyle name="Level0 9 3" xfId="162"/>
    <cellStyle name="Level0_Zvit rux-koshtiv 2010 Департамент " xfId="163"/>
    <cellStyle name="Level1" xfId="164"/>
    <cellStyle name="Level1 2" xfId="165"/>
    <cellStyle name="Level1-Numbers" xfId="166"/>
    <cellStyle name="Level1-Numbers 2" xfId="167"/>
    <cellStyle name="Level1-Numbers-Hide" xfId="168"/>
    <cellStyle name="Level2" xfId="169"/>
    <cellStyle name="Level2 2" xfId="170"/>
    <cellStyle name="Level2-Hide" xfId="171"/>
    <cellStyle name="Level2-Hide 2" xfId="172"/>
    <cellStyle name="Level2-Numbers" xfId="173"/>
    <cellStyle name="Level2-Numbers 2" xfId="174"/>
    <cellStyle name="Level2-Numbers-Hide" xfId="175"/>
    <cellStyle name="Level3" xfId="176"/>
    <cellStyle name="Level3 2" xfId="177"/>
    <cellStyle name="Level3 3" xfId="178"/>
    <cellStyle name="Level3_План департамент_2010_1207" xfId="179"/>
    <cellStyle name="Level3-Hide" xfId="180"/>
    <cellStyle name="Level3-Hide 2" xfId="181"/>
    <cellStyle name="Level3-Numbers" xfId="182"/>
    <cellStyle name="Level3-Numbers 2" xfId="183"/>
    <cellStyle name="Level3-Numbers 3" xfId="184"/>
    <cellStyle name="Level3-Numbers_План департамент_2010_1207" xfId="185"/>
    <cellStyle name="Level3-Numbers-Hide" xfId="186"/>
    <cellStyle name="Level4" xfId="187"/>
    <cellStyle name="Level4 2" xfId="188"/>
    <cellStyle name="Level4-Hide" xfId="189"/>
    <cellStyle name="Level4-Hide 2" xfId="190"/>
    <cellStyle name="Level4-Numbers" xfId="191"/>
    <cellStyle name="Level4-Numbers 2" xfId="192"/>
    <cellStyle name="Level4-Numbers-Hide" xfId="193"/>
    <cellStyle name="Level5" xfId="194"/>
    <cellStyle name="Level5 2" xfId="195"/>
    <cellStyle name="Level5-Hide" xfId="196"/>
    <cellStyle name="Level5-Hide 2" xfId="197"/>
    <cellStyle name="Level5-Numbers" xfId="198"/>
    <cellStyle name="Level5-Numbers 2" xfId="199"/>
    <cellStyle name="Level5-Numbers-Hide" xfId="200"/>
    <cellStyle name="Level6" xfId="201"/>
    <cellStyle name="Level6 2" xfId="202"/>
    <cellStyle name="Level6-Hide" xfId="203"/>
    <cellStyle name="Level6-Hide 2" xfId="204"/>
    <cellStyle name="Level6-Numbers" xfId="205"/>
    <cellStyle name="Level6-Numbers 2" xfId="206"/>
    <cellStyle name="Level7" xfId="207"/>
    <cellStyle name="Level7-Hide" xfId="208"/>
    <cellStyle name="Level7-Numbers" xfId="209"/>
    <cellStyle name="Linked Cell" xfId="210"/>
    <cellStyle name="Neutral" xfId="211"/>
    <cellStyle name="Normal 2" xfId="212"/>
    <cellStyle name="Normal_2005_03_15-Финансовый_БГ" xfId="213"/>
    <cellStyle name="Note" xfId="214"/>
    <cellStyle name="Number-Cells" xfId="215"/>
    <cellStyle name="Number-Cells-Column2" xfId="216"/>
    <cellStyle name="Number-Cells-Column5" xfId="217"/>
    <cellStyle name="Output" xfId="218"/>
    <cellStyle name="Row-Header" xfId="219"/>
    <cellStyle name="Row-Header 2" xfId="220"/>
    <cellStyle name="Title" xfId="221"/>
    <cellStyle name="Total" xfId="222"/>
    <cellStyle name="Warning Text" xfId="223"/>
    <cellStyle name="Акцент1" xfId="224"/>
    <cellStyle name="Акцент1 2" xfId="225"/>
    <cellStyle name="Акцент1 3" xfId="226"/>
    <cellStyle name="Акцент2" xfId="227"/>
    <cellStyle name="Акцент2 2" xfId="228"/>
    <cellStyle name="Акцент2 3" xfId="229"/>
    <cellStyle name="Акцент3" xfId="230"/>
    <cellStyle name="Акцент3 2" xfId="231"/>
    <cellStyle name="Акцент3 3" xfId="232"/>
    <cellStyle name="Акцент4" xfId="233"/>
    <cellStyle name="Акцент4 2" xfId="234"/>
    <cellStyle name="Акцент4 3" xfId="235"/>
    <cellStyle name="Акцент5" xfId="236"/>
    <cellStyle name="Акцент5 2" xfId="237"/>
    <cellStyle name="Акцент5 3" xfId="238"/>
    <cellStyle name="Акцент6" xfId="239"/>
    <cellStyle name="Акцент6 2" xfId="240"/>
    <cellStyle name="Акцент6 3" xfId="241"/>
    <cellStyle name="Ввод " xfId="242"/>
    <cellStyle name="Ввод  2" xfId="243"/>
    <cellStyle name="Ввод  3" xfId="244"/>
    <cellStyle name="Вывод" xfId="245"/>
    <cellStyle name="Вывод 2" xfId="246"/>
    <cellStyle name="Вывод 3" xfId="247"/>
    <cellStyle name="Вычисление" xfId="248"/>
    <cellStyle name="Вычисление 2" xfId="249"/>
    <cellStyle name="Вычисление 3" xfId="250"/>
    <cellStyle name="Currency" xfId="251"/>
    <cellStyle name="Currency [0]" xfId="252"/>
    <cellStyle name="Денежный 2" xfId="253"/>
    <cellStyle name="Заголовок 1" xfId="254"/>
    <cellStyle name="Заголовок 1 2" xfId="255"/>
    <cellStyle name="Заголовок 1 3" xfId="256"/>
    <cellStyle name="Заголовок 2" xfId="257"/>
    <cellStyle name="Заголовок 2 2" xfId="258"/>
    <cellStyle name="Заголовок 2 3" xfId="259"/>
    <cellStyle name="Заголовок 3" xfId="260"/>
    <cellStyle name="Заголовок 3 2" xfId="261"/>
    <cellStyle name="Заголовок 3 3" xfId="262"/>
    <cellStyle name="Заголовок 4" xfId="263"/>
    <cellStyle name="Заголовок 4 2" xfId="264"/>
    <cellStyle name="Заголовок 4 3" xfId="265"/>
    <cellStyle name="Итог" xfId="266"/>
    <cellStyle name="Итог 2" xfId="267"/>
    <cellStyle name="Итог 3" xfId="268"/>
    <cellStyle name="Контрольная ячейка" xfId="269"/>
    <cellStyle name="Контрольная ячейка 2" xfId="270"/>
    <cellStyle name="Контрольная ячейка 3" xfId="271"/>
    <cellStyle name="Название" xfId="272"/>
    <cellStyle name="Название 2" xfId="273"/>
    <cellStyle name="Название 3" xfId="274"/>
    <cellStyle name="Нейтральный" xfId="275"/>
    <cellStyle name="Нейтральный 2" xfId="276"/>
    <cellStyle name="Нейтральный 3" xfId="277"/>
    <cellStyle name="Обычный 10" xfId="278"/>
    <cellStyle name="Обычный 11" xfId="279"/>
    <cellStyle name="Обычный 12" xfId="280"/>
    <cellStyle name="Обычный 13" xfId="281"/>
    <cellStyle name="Обычный 14" xfId="282"/>
    <cellStyle name="Обычный 15" xfId="283"/>
    <cellStyle name="Обычный 16" xfId="284"/>
    <cellStyle name="Обычный 17" xfId="285"/>
    <cellStyle name="Обычный 18" xfId="286"/>
    <cellStyle name="Обычный 2" xfId="287"/>
    <cellStyle name="Обычный 2 10" xfId="288"/>
    <cellStyle name="Обычный 2 11" xfId="289"/>
    <cellStyle name="Обычный 2 12" xfId="290"/>
    <cellStyle name="Обычный 2 13" xfId="291"/>
    <cellStyle name="Обычный 2 14" xfId="292"/>
    <cellStyle name="Обычный 2 15" xfId="293"/>
    <cellStyle name="Обычный 2 16" xfId="294"/>
    <cellStyle name="Обычный 2 2" xfId="295"/>
    <cellStyle name="Обычный 2 2 2" xfId="296"/>
    <cellStyle name="Обычный 2 2 3" xfId="297"/>
    <cellStyle name="Обычный 2 2_Расшифровка прочих" xfId="298"/>
    <cellStyle name="Обычный 2 3" xfId="299"/>
    <cellStyle name="Обычный 2 4" xfId="300"/>
    <cellStyle name="Обычный 2 5" xfId="301"/>
    <cellStyle name="Обычный 2 6" xfId="302"/>
    <cellStyle name="Обычный 2 7" xfId="303"/>
    <cellStyle name="Обычный 2 8" xfId="304"/>
    <cellStyle name="Обычный 2 9" xfId="305"/>
    <cellStyle name="Обычный 2_2604-2010" xfId="306"/>
    <cellStyle name="Обычный 3" xfId="307"/>
    <cellStyle name="Обычный 3 10" xfId="308"/>
    <cellStyle name="Обычный 3 11" xfId="309"/>
    <cellStyle name="Обычный 3 12" xfId="310"/>
    <cellStyle name="Обычный 3 13" xfId="311"/>
    <cellStyle name="Обычный 3 14" xfId="312"/>
    <cellStyle name="Обычный 3 2" xfId="313"/>
    <cellStyle name="Обычный 3 3" xfId="314"/>
    <cellStyle name="Обычный 3 4" xfId="315"/>
    <cellStyle name="Обычный 3 5" xfId="316"/>
    <cellStyle name="Обычный 3 6" xfId="317"/>
    <cellStyle name="Обычный 3 7" xfId="318"/>
    <cellStyle name="Обычный 3 8" xfId="319"/>
    <cellStyle name="Обычный 3 9" xfId="320"/>
    <cellStyle name="Обычный 3_Дефицит_7 млрд_0608_бс" xfId="321"/>
    <cellStyle name="Обычный 4" xfId="322"/>
    <cellStyle name="Обычный 5" xfId="323"/>
    <cellStyle name="Обычный 5 2" xfId="324"/>
    <cellStyle name="Обычный 6" xfId="325"/>
    <cellStyle name="Обычный 6 2" xfId="326"/>
    <cellStyle name="Обычный 6 3" xfId="327"/>
    <cellStyle name="Обычный 6 4" xfId="328"/>
    <cellStyle name="Обычный 6_Дефицит_7 млрд_0608_бс" xfId="329"/>
    <cellStyle name="Обычный 7" xfId="330"/>
    <cellStyle name="Обычный 7 2" xfId="331"/>
    <cellStyle name="Обычный 8" xfId="332"/>
    <cellStyle name="Обычный 9" xfId="333"/>
    <cellStyle name="Обычный 9 2" xfId="334"/>
    <cellStyle name="Плохой" xfId="335"/>
    <cellStyle name="Плохой 2" xfId="336"/>
    <cellStyle name="Плохой 3" xfId="337"/>
    <cellStyle name="Пояснение" xfId="338"/>
    <cellStyle name="Пояснение 2" xfId="339"/>
    <cellStyle name="Пояснение 3" xfId="340"/>
    <cellStyle name="Примечание" xfId="341"/>
    <cellStyle name="Примечание 2" xfId="342"/>
    <cellStyle name="Примечание 3" xfId="343"/>
    <cellStyle name="Percent" xfId="344"/>
    <cellStyle name="Процентный 2" xfId="345"/>
    <cellStyle name="Процентный 2 10" xfId="346"/>
    <cellStyle name="Процентный 2 11" xfId="347"/>
    <cellStyle name="Процентный 2 12" xfId="348"/>
    <cellStyle name="Процентный 2 13" xfId="349"/>
    <cellStyle name="Процентный 2 14" xfId="350"/>
    <cellStyle name="Процентный 2 15" xfId="351"/>
    <cellStyle name="Процентный 2 16" xfId="352"/>
    <cellStyle name="Процентный 2 2" xfId="353"/>
    <cellStyle name="Процентный 2 3" xfId="354"/>
    <cellStyle name="Процентный 2 4" xfId="355"/>
    <cellStyle name="Процентный 2 5" xfId="356"/>
    <cellStyle name="Процентный 2 6" xfId="357"/>
    <cellStyle name="Процентный 2 7" xfId="358"/>
    <cellStyle name="Процентный 2 8" xfId="359"/>
    <cellStyle name="Процентный 2 9" xfId="360"/>
    <cellStyle name="Процентный 3" xfId="361"/>
    <cellStyle name="Процентный 4" xfId="362"/>
    <cellStyle name="Процентный 4 2" xfId="363"/>
    <cellStyle name="Связанная ячейка" xfId="364"/>
    <cellStyle name="Связанная ячейка 2" xfId="365"/>
    <cellStyle name="Связанная ячейка 3" xfId="366"/>
    <cellStyle name="Стиль 1" xfId="367"/>
    <cellStyle name="Стиль 1 2" xfId="368"/>
    <cellStyle name="Стиль 1 3" xfId="369"/>
    <cellStyle name="Стиль 1 4" xfId="370"/>
    <cellStyle name="Стиль 1 5" xfId="371"/>
    <cellStyle name="Стиль 1 6" xfId="372"/>
    <cellStyle name="Стиль 1 7" xfId="373"/>
    <cellStyle name="Текст предупреждения" xfId="374"/>
    <cellStyle name="Текст предупреждения 2" xfId="375"/>
    <cellStyle name="Текст предупреждения 3" xfId="376"/>
    <cellStyle name="Тысячи [0]_1.62" xfId="377"/>
    <cellStyle name="Тысячи_1.62" xfId="378"/>
    <cellStyle name="Comma" xfId="379"/>
    <cellStyle name="Comma [0]" xfId="380"/>
    <cellStyle name="Финансовый 2" xfId="381"/>
    <cellStyle name="Финансовый 2 10" xfId="382"/>
    <cellStyle name="Финансовый 2 11" xfId="383"/>
    <cellStyle name="Финансовый 2 12" xfId="384"/>
    <cellStyle name="Финансовый 2 13" xfId="385"/>
    <cellStyle name="Финансовый 2 14" xfId="386"/>
    <cellStyle name="Финансовый 2 15" xfId="387"/>
    <cellStyle name="Финансовый 2 16" xfId="388"/>
    <cellStyle name="Финансовый 2 17" xfId="389"/>
    <cellStyle name="Финансовый 2 2" xfId="390"/>
    <cellStyle name="Финансовый 2 3" xfId="391"/>
    <cellStyle name="Финансовый 2 4" xfId="392"/>
    <cellStyle name="Финансовый 2 5" xfId="393"/>
    <cellStyle name="Финансовый 2 6" xfId="394"/>
    <cellStyle name="Финансовый 2 7" xfId="395"/>
    <cellStyle name="Финансовый 2 8" xfId="396"/>
    <cellStyle name="Финансовый 2 9" xfId="397"/>
    <cellStyle name="Финансовый 3" xfId="398"/>
    <cellStyle name="Финансовый 3 2" xfId="399"/>
    <cellStyle name="Финансовый 4" xfId="400"/>
    <cellStyle name="Финансовый 4 2" xfId="401"/>
    <cellStyle name="Финансовый 4 3" xfId="402"/>
    <cellStyle name="Финансовый 5" xfId="403"/>
    <cellStyle name="Финансовый 6" xfId="404"/>
    <cellStyle name="Финансовый 7" xfId="405"/>
    <cellStyle name="Хороший" xfId="406"/>
    <cellStyle name="Хороший 2" xfId="407"/>
    <cellStyle name="Хороший 3" xfId="408"/>
    <cellStyle name="числовой" xfId="409"/>
    <cellStyle name="Ю" xfId="410"/>
    <cellStyle name="Ю-FreeSet_10" xfId="4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105"/>
  <sheetViews>
    <sheetView tabSelected="1" view="pageBreakPreview" zoomScale="85" zoomScaleNormal="75" zoomScaleSheetLayoutView="85" zoomScalePageLayoutView="0" workbookViewId="0" topLeftCell="A1">
      <selection activeCell="A104" sqref="A104"/>
    </sheetView>
  </sheetViews>
  <sheetFormatPr defaultColWidth="9.125" defaultRowHeight="12.75"/>
  <cols>
    <col min="1" max="1" width="93.125" style="1" customWidth="1"/>
    <col min="2" max="2" width="14.875" style="2" customWidth="1"/>
    <col min="3" max="3" width="23.50390625" style="2" customWidth="1"/>
    <col min="4" max="4" width="20.625" style="2" customWidth="1"/>
    <col min="5" max="6" width="19.125" style="1" customWidth="1"/>
    <col min="7" max="7" width="19.00390625" style="1" customWidth="1"/>
    <col min="8" max="8" width="9.125" style="1" customWidth="1"/>
    <col min="9" max="9" width="9.625" style="1" customWidth="1"/>
    <col min="10" max="16384" width="9.125" style="1" customWidth="1"/>
  </cols>
  <sheetData>
    <row r="1" ht="18">
      <c r="F1" s="1" t="s">
        <v>104</v>
      </c>
    </row>
    <row r="2" spans="4:6" ht="18">
      <c r="D2" s="1"/>
      <c r="F2" s="1" t="s">
        <v>105</v>
      </c>
    </row>
    <row r="3" ht="18">
      <c r="D3" s="1"/>
    </row>
    <row r="5" spans="2:7" ht="18.75" customHeight="1">
      <c r="B5" s="47"/>
      <c r="C5" s="47"/>
      <c r="D5" s="47"/>
      <c r="F5" s="48" t="s">
        <v>0</v>
      </c>
      <c r="G5" s="48"/>
    </row>
    <row r="6" spans="1:7" ht="18.75" customHeight="1">
      <c r="A6" s="5" t="s">
        <v>1</v>
      </c>
      <c r="B6" s="49"/>
      <c r="C6" s="49"/>
      <c r="D6" s="49"/>
      <c r="E6" s="49"/>
      <c r="F6" s="6" t="s">
        <v>2</v>
      </c>
      <c r="G6" s="4"/>
    </row>
    <row r="7" spans="1:7" ht="18.75" customHeight="1">
      <c r="A7" s="5" t="s">
        <v>3</v>
      </c>
      <c r="B7" s="49"/>
      <c r="C7" s="49"/>
      <c r="D7" s="49"/>
      <c r="E7" s="7"/>
      <c r="F7" s="6" t="s">
        <v>4</v>
      </c>
      <c r="G7" s="4"/>
    </row>
    <row r="8" spans="1:7" ht="18.75" customHeight="1">
      <c r="A8" s="5" t="s">
        <v>5</v>
      </c>
      <c r="B8" s="49"/>
      <c r="C8" s="49"/>
      <c r="D8" s="49"/>
      <c r="E8" s="7"/>
      <c r="F8" s="6" t="s">
        <v>6</v>
      </c>
      <c r="G8" s="4"/>
    </row>
    <row r="9" spans="1:7" ht="18.75" customHeight="1">
      <c r="A9" s="5" t="s">
        <v>7</v>
      </c>
      <c r="B9" s="49"/>
      <c r="C9" s="49"/>
      <c r="D9" s="49"/>
      <c r="E9" s="8"/>
      <c r="F9" s="6" t="s">
        <v>8</v>
      </c>
      <c r="G9" s="4"/>
    </row>
    <row r="10" spans="1:7" ht="18.75" customHeight="1">
      <c r="A10" s="5" t="s">
        <v>9</v>
      </c>
      <c r="B10" s="49"/>
      <c r="C10" s="49"/>
      <c r="D10" s="49"/>
      <c r="E10" s="8"/>
      <c r="F10" s="6" t="s">
        <v>10</v>
      </c>
      <c r="G10" s="4"/>
    </row>
    <row r="11" spans="1:7" ht="18.75" customHeight="1">
      <c r="A11" s="5" t="s">
        <v>11</v>
      </c>
      <c r="B11" s="49"/>
      <c r="C11" s="49"/>
      <c r="D11" s="49"/>
      <c r="E11" s="8"/>
      <c r="F11" s="9" t="s">
        <v>12</v>
      </c>
      <c r="G11" s="4"/>
    </row>
    <row r="12" spans="1:7" ht="18.75" customHeight="1">
      <c r="A12" s="5" t="s">
        <v>13</v>
      </c>
      <c r="B12" s="49"/>
      <c r="C12" s="49"/>
      <c r="D12" s="49"/>
      <c r="E12" s="50" t="s">
        <v>14</v>
      </c>
      <c r="F12" s="50"/>
      <c r="G12" s="10"/>
    </row>
    <row r="13" spans="1:7" ht="18.75" customHeight="1">
      <c r="A13" s="5" t="s">
        <v>15</v>
      </c>
      <c r="B13" s="49"/>
      <c r="C13" s="49"/>
      <c r="D13" s="49"/>
      <c r="E13" s="50" t="s">
        <v>16</v>
      </c>
      <c r="F13" s="50"/>
      <c r="G13" s="11"/>
    </row>
    <row r="14" spans="1:7" ht="18.75" customHeight="1">
      <c r="A14" s="5" t="s">
        <v>17</v>
      </c>
      <c r="B14" s="51"/>
      <c r="C14" s="51"/>
      <c r="D14" s="51"/>
      <c r="E14" s="8"/>
      <c r="F14" s="8"/>
      <c r="G14" s="12"/>
    </row>
    <row r="15" spans="1:7" ht="18.75" customHeight="1">
      <c r="A15" s="5" t="s">
        <v>18</v>
      </c>
      <c r="B15" s="51"/>
      <c r="C15" s="51"/>
      <c r="D15" s="51"/>
      <c r="E15" s="51"/>
      <c r="F15" s="7"/>
      <c r="G15" s="13"/>
    </row>
    <row r="16" spans="1:7" ht="18.75" customHeight="1">
      <c r="A16" s="5" t="s">
        <v>19</v>
      </c>
      <c r="B16" s="51"/>
      <c r="C16" s="51"/>
      <c r="D16" s="51"/>
      <c r="E16" s="8"/>
      <c r="F16" s="8"/>
      <c r="G16" s="12"/>
    </row>
    <row r="17" spans="1:7" ht="18.75" customHeight="1">
      <c r="A17" s="5" t="s">
        <v>20</v>
      </c>
      <c r="B17" s="51"/>
      <c r="C17" s="51"/>
      <c r="D17" s="51"/>
      <c r="E17" s="7"/>
      <c r="F17" s="7"/>
      <c r="G17" s="13"/>
    </row>
    <row r="18" spans="1:4" ht="18">
      <c r="A18" s="3"/>
      <c r="B18" s="14"/>
      <c r="C18" s="14"/>
      <c r="D18" s="14"/>
    </row>
    <row r="19" spans="1:7" ht="18">
      <c r="A19" s="52" t="s">
        <v>21</v>
      </c>
      <c r="B19" s="52"/>
      <c r="C19" s="52"/>
      <c r="D19" s="52"/>
      <c r="E19" s="52"/>
      <c r="F19" s="52"/>
      <c r="G19" s="52"/>
    </row>
    <row r="20" spans="1:7" ht="18">
      <c r="A20" s="52" t="s">
        <v>22</v>
      </c>
      <c r="B20" s="52"/>
      <c r="C20" s="52"/>
      <c r="D20" s="52"/>
      <c r="E20" s="52"/>
      <c r="F20" s="52"/>
      <c r="G20" s="52"/>
    </row>
    <row r="21" spans="1:7" ht="18.75" customHeight="1">
      <c r="A21" s="53" t="s">
        <v>23</v>
      </c>
      <c r="B21" s="53"/>
      <c r="C21" s="53"/>
      <c r="D21" s="53"/>
      <c r="E21" s="53"/>
      <c r="F21" s="53"/>
      <c r="G21" s="53"/>
    </row>
    <row r="22" spans="1:7" ht="18.75" customHeight="1">
      <c r="A22" s="54" t="s">
        <v>24</v>
      </c>
      <c r="B22" s="54"/>
      <c r="C22" s="54"/>
      <c r="D22" s="54"/>
      <c r="E22" s="54"/>
      <c r="F22" s="54"/>
      <c r="G22" s="54"/>
    </row>
    <row r="23" spans="1:7" ht="18">
      <c r="A23" s="15"/>
      <c r="B23" s="14"/>
      <c r="C23" s="15"/>
      <c r="D23" s="15"/>
      <c r="E23" s="15"/>
      <c r="F23" s="15"/>
      <c r="G23" s="15" t="s">
        <v>25</v>
      </c>
    </row>
    <row r="24" spans="1:7" ht="36" customHeight="1">
      <c r="A24" s="48" t="s">
        <v>26</v>
      </c>
      <c r="B24" s="55" t="s">
        <v>27</v>
      </c>
      <c r="C24" s="55" t="s">
        <v>28</v>
      </c>
      <c r="D24" s="55"/>
      <c r="E24" s="55" t="s">
        <v>29</v>
      </c>
      <c r="F24" s="55"/>
      <c r="G24" s="55"/>
    </row>
    <row r="25" spans="1:7" ht="61.5" customHeight="1">
      <c r="A25" s="48"/>
      <c r="B25" s="55"/>
      <c r="C25" s="16" t="s">
        <v>30</v>
      </c>
      <c r="D25" s="16" t="s">
        <v>31</v>
      </c>
      <c r="E25" s="17" t="s">
        <v>32</v>
      </c>
      <c r="F25" s="17" t="s">
        <v>33</v>
      </c>
      <c r="G25" s="17" t="s">
        <v>34</v>
      </c>
    </row>
    <row r="26" spans="1:7" ht="18" customHeight="1">
      <c r="A26" s="4">
        <v>1</v>
      </c>
      <c r="B26" s="10">
        <v>2</v>
      </c>
      <c r="C26" s="10">
        <v>3</v>
      </c>
      <c r="D26" s="10">
        <v>4</v>
      </c>
      <c r="E26" s="10">
        <v>6</v>
      </c>
      <c r="F26" s="10">
        <v>8</v>
      </c>
      <c r="G26" s="10">
        <v>9</v>
      </c>
    </row>
    <row r="27" spans="1:7" ht="18" customHeight="1">
      <c r="A27" s="58" t="s">
        <v>35</v>
      </c>
      <c r="B27" s="58"/>
      <c r="C27" s="58"/>
      <c r="D27" s="58"/>
      <c r="E27" s="58"/>
      <c r="F27" s="58"/>
      <c r="G27" s="58"/>
    </row>
    <row r="28" spans="1:7" s="19" customFormat="1" ht="19.5" customHeight="1">
      <c r="A28" s="59" t="s">
        <v>36</v>
      </c>
      <c r="B28" s="59"/>
      <c r="C28" s="59"/>
      <c r="D28" s="59"/>
      <c r="E28" s="59"/>
      <c r="F28" s="59"/>
      <c r="G28" s="59"/>
    </row>
    <row r="29" spans="1:7" s="19" customFormat="1" ht="18">
      <c r="A29" s="20" t="s">
        <v>37</v>
      </c>
      <c r="B29" s="4">
        <v>100</v>
      </c>
      <c r="C29" s="21"/>
      <c r="D29" s="21"/>
      <c r="E29" s="22"/>
      <c r="F29" s="22"/>
      <c r="G29" s="22"/>
    </row>
    <row r="30" spans="1:7" s="19" customFormat="1" ht="36">
      <c r="A30" s="20" t="s">
        <v>38</v>
      </c>
      <c r="B30" s="4">
        <v>110</v>
      </c>
      <c r="C30" s="21"/>
      <c r="D30" s="21"/>
      <c r="E30" s="22"/>
      <c r="F30" s="22"/>
      <c r="G30" s="22"/>
    </row>
    <row r="31" spans="1:7" s="19" customFormat="1" ht="18">
      <c r="A31" s="20" t="s">
        <v>39</v>
      </c>
      <c r="B31" s="4">
        <v>120</v>
      </c>
      <c r="C31" s="21"/>
      <c r="D31" s="21"/>
      <c r="E31" s="22"/>
      <c r="F31" s="22"/>
      <c r="G31" s="22"/>
    </row>
    <row r="32" spans="1:7" s="19" customFormat="1" ht="19.5" customHeight="1">
      <c r="A32" s="23" t="s">
        <v>40</v>
      </c>
      <c r="B32" s="24">
        <v>121</v>
      </c>
      <c r="C32" s="21"/>
      <c r="D32" s="21"/>
      <c r="E32" s="22"/>
      <c r="F32" s="22"/>
      <c r="G32" s="22"/>
    </row>
    <row r="33" spans="1:7" s="19" customFormat="1" ht="20.25" customHeight="1">
      <c r="A33" s="23" t="s">
        <v>40</v>
      </c>
      <c r="B33" s="24">
        <v>122</v>
      </c>
      <c r="C33" s="21"/>
      <c r="D33" s="21"/>
      <c r="E33" s="22"/>
      <c r="F33" s="22"/>
      <c r="G33" s="22"/>
    </row>
    <row r="34" spans="1:7" s="19" customFormat="1" ht="18">
      <c r="A34" s="23" t="s">
        <v>40</v>
      </c>
      <c r="B34" s="24">
        <v>123</v>
      </c>
      <c r="C34" s="21"/>
      <c r="D34" s="21"/>
      <c r="E34" s="22"/>
      <c r="F34" s="22"/>
      <c r="G34" s="22"/>
    </row>
    <row r="35" spans="1:7" ht="18.75" customHeight="1">
      <c r="A35" s="20" t="s">
        <v>41</v>
      </c>
      <c r="B35" s="4">
        <v>130</v>
      </c>
      <c r="C35" s="25">
        <f>SUM(C36:C52)</f>
        <v>0</v>
      </c>
      <c r="D35" s="25">
        <f>SUM(D36:D52)</f>
        <v>0</v>
      </c>
      <c r="E35" s="26">
        <f>SUM(E36:E52)</f>
        <v>0</v>
      </c>
      <c r="F35" s="26">
        <f>F36+F40+F41+SUM(F47:F52)</f>
        <v>0</v>
      </c>
      <c r="G35" s="26">
        <f>G36+G40+G41+SUM(G47:G52)</f>
        <v>0</v>
      </c>
    </row>
    <row r="36" spans="1:7" s="27" customFormat="1" ht="19.5" customHeight="1">
      <c r="A36" s="20" t="s">
        <v>42</v>
      </c>
      <c r="B36" s="10">
        <v>140</v>
      </c>
      <c r="C36" s="25"/>
      <c r="D36" s="25"/>
      <c r="E36" s="26"/>
      <c r="F36" s="26">
        <f>SUM(F37:F39)</f>
        <v>0</v>
      </c>
      <c r="G36" s="26">
        <f>SUM(G37:G39)</f>
        <v>0</v>
      </c>
    </row>
    <row r="37" spans="1:7" s="27" customFormat="1" ht="19.5" customHeight="1">
      <c r="A37" s="23" t="s">
        <v>43</v>
      </c>
      <c r="B37" s="28">
        <v>141</v>
      </c>
      <c r="C37" s="21"/>
      <c r="D37" s="21"/>
      <c r="E37" s="22"/>
      <c r="F37" s="22"/>
      <c r="G37" s="22"/>
    </row>
    <row r="38" spans="1:7" s="27" customFormat="1" ht="19.5" customHeight="1">
      <c r="A38" s="23" t="s">
        <v>44</v>
      </c>
      <c r="B38" s="28">
        <v>142</v>
      </c>
      <c r="C38" s="21"/>
      <c r="D38" s="21"/>
      <c r="E38" s="22"/>
      <c r="F38" s="22"/>
      <c r="G38" s="22"/>
    </row>
    <row r="39" spans="1:7" s="27" customFormat="1" ht="19.5" customHeight="1">
      <c r="A39" s="23" t="s">
        <v>45</v>
      </c>
      <c r="B39" s="28">
        <v>143</v>
      </c>
      <c r="C39" s="21"/>
      <c r="D39" s="21"/>
      <c r="E39" s="22"/>
      <c r="F39" s="22"/>
      <c r="G39" s="22"/>
    </row>
    <row r="40" spans="1:7" s="27" customFormat="1" ht="19.5" customHeight="1">
      <c r="A40" s="20" t="s">
        <v>46</v>
      </c>
      <c r="B40" s="10">
        <v>150</v>
      </c>
      <c r="C40" s="21"/>
      <c r="D40" s="21"/>
      <c r="E40" s="29"/>
      <c r="F40" s="22"/>
      <c r="G40" s="22"/>
    </row>
    <row r="41" spans="1:7" s="27" customFormat="1" ht="19.5" customHeight="1">
      <c r="A41" s="20" t="s">
        <v>47</v>
      </c>
      <c r="B41" s="10">
        <v>160</v>
      </c>
      <c r="C41" s="25"/>
      <c r="D41" s="25"/>
      <c r="E41" s="26"/>
      <c r="F41" s="26">
        <f>SUM(F42:F46)</f>
        <v>0</v>
      </c>
      <c r="G41" s="26">
        <f>SUM(G42:G46)</f>
        <v>0</v>
      </c>
    </row>
    <row r="42" spans="1:7" s="27" customFormat="1" ht="19.5" customHeight="1">
      <c r="A42" s="23" t="s">
        <v>48</v>
      </c>
      <c r="B42" s="28">
        <v>161</v>
      </c>
      <c r="C42" s="21"/>
      <c r="D42" s="21"/>
      <c r="E42" s="22"/>
      <c r="F42" s="22"/>
      <c r="G42" s="22"/>
    </row>
    <row r="43" spans="1:7" s="27" customFormat="1" ht="19.5" customHeight="1">
      <c r="A43" s="23" t="s">
        <v>49</v>
      </c>
      <c r="B43" s="28">
        <v>162</v>
      </c>
      <c r="C43" s="21"/>
      <c r="D43" s="21"/>
      <c r="E43" s="22"/>
      <c r="F43" s="22"/>
      <c r="G43" s="22"/>
    </row>
    <row r="44" spans="1:7" s="27" customFormat="1" ht="19.5" customHeight="1">
      <c r="A44" s="23" t="s">
        <v>50</v>
      </c>
      <c r="B44" s="28">
        <v>163</v>
      </c>
      <c r="C44" s="21"/>
      <c r="D44" s="21"/>
      <c r="E44" s="22"/>
      <c r="F44" s="22"/>
      <c r="G44" s="22"/>
    </row>
    <row r="45" spans="1:7" s="27" customFormat="1" ht="19.5" customHeight="1">
      <c r="A45" s="23" t="s">
        <v>51</v>
      </c>
      <c r="B45" s="28">
        <v>164</v>
      </c>
      <c r="C45" s="21"/>
      <c r="D45" s="21"/>
      <c r="E45" s="22"/>
      <c r="F45" s="22"/>
      <c r="G45" s="22"/>
    </row>
    <row r="46" spans="1:7" s="27" customFormat="1" ht="19.5" customHeight="1">
      <c r="A46" s="23" t="s">
        <v>52</v>
      </c>
      <c r="B46" s="28">
        <v>165</v>
      </c>
      <c r="C46" s="21"/>
      <c r="D46" s="21"/>
      <c r="E46" s="22"/>
      <c r="F46" s="22"/>
      <c r="G46" s="22"/>
    </row>
    <row r="47" spans="1:7" s="27" customFormat="1" ht="19.5" customHeight="1">
      <c r="A47" s="20" t="s">
        <v>53</v>
      </c>
      <c r="B47" s="10">
        <v>170</v>
      </c>
      <c r="C47" s="21"/>
      <c r="D47" s="21"/>
      <c r="E47" s="22"/>
      <c r="F47" s="22"/>
      <c r="G47" s="22"/>
    </row>
    <row r="48" spans="1:7" s="27" customFormat="1" ht="19.5" customHeight="1">
      <c r="A48" s="20" t="s">
        <v>54</v>
      </c>
      <c r="B48" s="10">
        <v>180</v>
      </c>
      <c r="C48" s="21"/>
      <c r="D48" s="21"/>
      <c r="E48" s="22"/>
      <c r="F48" s="22"/>
      <c r="G48" s="22"/>
    </row>
    <row r="49" spans="1:7" s="27" customFormat="1" ht="19.5" customHeight="1">
      <c r="A49" s="20" t="s">
        <v>55</v>
      </c>
      <c r="B49" s="10">
        <v>190</v>
      </c>
      <c r="C49" s="21"/>
      <c r="D49" s="21"/>
      <c r="E49" s="22"/>
      <c r="F49" s="22"/>
      <c r="G49" s="22"/>
    </row>
    <row r="50" spans="1:7" s="27" customFormat="1" ht="39" customHeight="1">
      <c r="A50" s="20" t="s">
        <v>56</v>
      </c>
      <c r="B50" s="10">
        <v>200</v>
      </c>
      <c r="C50" s="21"/>
      <c r="D50" s="21"/>
      <c r="E50" s="22"/>
      <c r="F50" s="22"/>
      <c r="G50" s="22"/>
    </row>
    <row r="51" spans="1:7" s="27" customFormat="1" ht="19.5" customHeight="1">
      <c r="A51" s="20" t="s">
        <v>57</v>
      </c>
      <c r="B51" s="10">
        <v>210</v>
      </c>
      <c r="C51" s="21"/>
      <c r="D51" s="21"/>
      <c r="E51" s="22"/>
      <c r="F51" s="22"/>
      <c r="G51" s="22"/>
    </row>
    <row r="52" spans="1:7" s="27" customFormat="1" ht="19.5" customHeight="1">
      <c r="A52" s="20" t="s">
        <v>58</v>
      </c>
      <c r="B52" s="10">
        <v>220</v>
      </c>
      <c r="C52" s="21"/>
      <c r="D52" s="21"/>
      <c r="E52" s="22"/>
      <c r="F52" s="22"/>
      <c r="G52" s="22"/>
    </row>
    <row r="53" spans="1:7" ht="19.5" customHeight="1">
      <c r="A53" s="20" t="s">
        <v>59</v>
      </c>
      <c r="B53" s="4">
        <v>230</v>
      </c>
      <c r="C53" s="25">
        <f>SUM(C54:C65,C66)</f>
        <v>0</v>
      </c>
      <c r="D53" s="25">
        <f>SUM(D54:D65,D66)</f>
        <v>0</v>
      </c>
      <c r="E53" s="26">
        <f>SUM(E54:E65,E66)</f>
        <v>0</v>
      </c>
      <c r="F53" s="26">
        <f>SUM(F54:F65,F66)</f>
        <v>0</v>
      </c>
      <c r="G53" s="26">
        <f>SUM(G54:G65,G66)</f>
        <v>0</v>
      </c>
    </row>
    <row r="54" spans="1:7" ht="19.5" customHeight="1">
      <c r="A54" s="23" t="s">
        <v>60</v>
      </c>
      <c r="B54" s="24">
        <v>231</v>
      </c>
      <c r="C54" s="21"/>
      <c r="D54" s="21"/>
      <c r="E54" s="22"/>
      <c r="F54" s="22"/>
      <c r="G54" s="22"/>
    </row>
    <row r="55" spans="1:7" ht="19.5" customHeight="1">
      <c r="A55" s="23" t="s">
        <v>61</v>
      </c>
      <c r="B55" s="24">
        <v>232</v>
      </c>
      <c r="C55" s="21"/>
      <c r="D55" s="21"/>
      <c r="E55" s="22"/>
      <c r="F55" s="22"/>
      <c r="G55" s="22"/>
    </row>
    <row r="56" spans="1:7" ht="19.5" customHeight="1">
      <c r="A56" s="23" t="s">
        <v>62</v>
      </c>
      <c r="B56" s="24">
        <v>233</v>
      </c>
      <c r="C56" s="21"/>
      <c r="D56" s="21"/>
      <c r="E56" s="22"/>
      <c r="F56" s="22"/>
      <c r="G56" s="22"/>
    </row>
    <row r="57" spans="1:9" s="27" customFormat="1" ht="19.5" customHeight="1">
      <c r="A57" s="23" t="s">
        <v>63</v>
      </c>
      <c r="B57" s="24">
        <v>234</v>
      </c>
      <c r="C57" s="21"/>
      <c r="D57" s="21"/>
      <c r="E57" s="22"/>
      <c r="F57" s="22"/>
      <c r="G57" s="22"/>
      <c r="I57" s="30"/>
    </row>
    <row r="58" spans="1:7" s="27" customFormat="1" ht="19.5" customHeight="1">
      <c r="A58" s="23" t="s">
        <v>64</v>
      </c>
      <c r="B58" s="24">
        <v>235</v>
      </c>
      <c r="C58" s="21"/>
      <c r="D58" s="21"/>
      <c r="E58" s="22"/>
      <c r="F58" s="22"/>
      <c r="G58" s="22"/>
    </row>
    <row r="59" spans="1:7" s="27" customFormat="1" ht="19.5" customHeight="1">
      <c r="A59" s="23" t="s">
        <v>65</v>
      </c>
      <c r="B59" s="24">
        <v>236</v>
      </c>
      <c r="C59" s="21"/>
      <c r="D59" s="21"/>
      <c r="E59" s="22"/>
      <c r="F59" s="22"/>
      <c r="G59" s="22"/>
    </row>
    <row r="60" spans="1:7" s="27" customFormat="1" ht="19.5" customHeight="1">
      <c r="A60" s="23" t="s">
        <v>66</v>
      </c>
      <c r="B60" s="24">
        <v>237</v>
      </c>
      <c r="C60" s="21"/>
      <c r="D60" s="21"/>
      <c r="E60" s="22"/>
      <c r="F60" s="22"/>
      <c r="G60" s="22"/>
    </row>
    <row r="61" spans="1:7" s="27" customFormat="1" ht="19.5" customHeight="1">
      <c r="A61" s="23" t="s">
        <v>67</v>
      </c>
      <c r="B61" s="24">
        <v>238</v>
      </c>
      <c r="C61" s="21"/>
      <c r="D61" s="21"/>
      <c r="E61" s="22"/>
      <c r="F61" s="22"/>
      <c r="G61" s="22"/>
    </row>
    <row r="62" spans="1:7" s="27" customFormat="1" ht="19.5" customHeight="1">
      <c r="A62" s="23" t="s">
        <v>68</v>
      </c>
      <c r="B62" s="24">
        <v>239</v>
      </c>
      <c r="C62" s="21"/>
      <c r="D62" s="21"/>
      <c r="E62" s="22"/>
      <c r="F62" s="22"/>
      <c r="G62" s="22"/>
    </row>
    <row r="63" spans="1:7" s="27" customFormat="1" ht="20.25" customHeight="1">
      <c r="A63" s="20" t="s">
        <v>69</v>
      </c>
      <c r="B63" s="4">
        <v>250</v>
      </c>
      <c r="C63" s="21"/>
      <c r="D63" s="21"/>
      <c r="E63" s="22"/>
      <c r="F63" s="22"/>
      <c r="G63" s="22"/>
    </row>
    <row r="64" spans="1:7" s="27" customFormat="1" ht="19.5" customHeight="1">
      <c r="A64" s="20" t="s">
        <v>70</v>
      </c>
      <c r="B64" s="4">
        <v>260</v>
      </c>
      <c r="C64" s="21"/>
      <c r="D64" s="21"/>
      <c r="E64" s="22"/>
      <c r="F64" s="22"/>
      <c r="G64" s="22"/>
    </row>
    <row r="65" spans="1:7" s="27" customFormat="1" ht="19.5" customHeight="1">
      <c r="A65" s="20" t="s">
        <v>71</v>
      </c>
      <c r="B65" s="4">
        <v>270</v>
      </c>
      <c r="C65" s="21"/>
      <c r="D65" s="21"/>
      <c r="E65" s="21"/>
      <c r="F65" s="21"/>
      <c r="G65" s="21"/>
    </row>
    <row r="66" spans="1:7" s="27" customFormat="1" ht="19.5" customHeight="1">
      <c r="A66" s="20" t="s">
        <v>72</v>
      </c>
      <c r="B66" s="4">
        <v>280</v>
      </c>
      <c r="C66" s="21"/>
      <c r="D66" s="21"/>
      <c r="E66" s="22"/>
      <c r="F66" s="22"/>
      <c r="G66" s="22"/>
    </row>
    <row r="67" spans="1:7" s="27" customFormat="1" ht="19.5" customHeight="1">
      <c r="A67" s="20" t="s">
        <v>73</v>
      </c>
      <c r="B67" s="4">
        <v>290</v>
      </c>
      <c r="C67" s="25"/>
      <c r="D67" s="25"/>
      <c r="E67" s="26"/>
      <c r="F67" s="26">
        <f>SUM(F68:F69)</f>
        <v>0</v>
      </c>
      <c r="G67" s="26">
        <f>SUM(G68:G69)</f>
        <v>0</v>
      </c>
    </row>
    <row r="68" spans="1:7" s="27" customFormat="1" ht="19.5" customHeight="1">
      <c r="A68" s="23" t="s">
        <v>74</v>
      </c>
      <c r="B68" s="24">
        <v>291</v>
      </c>
      <c r="C68" s="21"/>
      <c r="D68" s="21"/>
      <c r="E68" s="22"/>
      <c r="F68" s="22"/>
      <c r="G68" s="22"/>
    </row>
    <row r="69" spans="1:7" s="27" customFormat="1" ht="19.5" customHeight="1">
      <c r="A69" s="23" t="s">
        <v>75</v>
      </c>
      <c r="B69" s="24">
        <v>292</v>
      </c>
      <c r="C69" s="21"/>
      <c r="D69" s="21"/>
      <c r="E69" s="21"/>
      <c r="F69" s="22"/>
      <c r="G69" s="22"/>
    </row>
    <row r="70" spans="1:7" s="27" customFormat="1" ht="19.5" customHeight="1">
      <c r="A70" s="20" t="s">
        <v>76</v>
      </c>
      <c r="B70" s="4">
        <v>300</v>
      </c>
      <c r="C70" s="21"/>
      <c r="D70" s="21"/>
      <c r="E70" s="21"/>
      <c r="F70" s="21"/>
      <c r="G70" s="21"/>
    </row>
    <row r="71" spans="1:7" s="27" customFormat="1" ht="19.5" customHeight="1">
      <c r="A71" s="59" t="s">
        <v>77</v>
      </c>
      <c r="B71" s="59"/>
      <c r="C71" s="59"/>
      <c r="D71" s="59"/>
      <c r="E71" s="59"/>
      <c r="F71" s="59"/>
      <c r="G71" s="59"/>
    </row>
    <row r="72" spans="1:7" s="27" customFormat="1" ht="19.5" customHeight="1">
      <c r="A72" s="20" t="s">
        <v>78</v>
      </c>
      <c r="B72" s="4">
        <v>400</v>
      </c>
      <c r="C72" s="21"/>
      <c r="D72" s="21"/>
      <c r="E72" s="21"/>
      <c r="F72" s="22">
        <f>F36+F41+F49+F40+F50</f>
        <v>0</v>
      </c>
      <c r="G72" s="22">
        <f>G36+G41+G49+G40+G50</f>
        <v>0</v>
      </c>
    </row>
    <row r="73" spans="1:7" s="27" customFormat="1" ht="19.5" customHeight="1">
      <c r="A73" s="20" t="s">
        <v>53</v>
      </c>
      <c r="B73" s="4">
        <v>410</v>
      </c>
      <c r="C73" s="21"/>
      <c r="D73" s="21"/>
      <c r="E73" s="21"/>
      <c r="F73" s="22">
        <f>F47+F59</f>
        <v>0</v>
      </c>
      <c r="G73" s="22">
        <f>G47+G59</f>
        <v>0</v>
      </c>
    </row>
    <row r="74" spans="1:7" s="27" customFormat="1" ht="19.5" customHeight="1">
      <c r="A74" s="20" t="s">
        <v>54</v>
      </c>
      <c r="B74" s="4">
        <v>420</v>
      </c>
      <c r="C74" s="21"/>
      <c r="D74" s="21"/>
      <c r="E74" s="21"/>
      <c r="F74" s="22">
        <f>F48+F60</f>
        <v>0</v>
      </c>
      <c r="G74" s="22">
        <f>G48+G60</f>
        <v>0</v>
      </c>
    </row>
    <row r="75" spans="1:7" s="27" customFormat="1" ht="19.5" customHeight="1">
      <c r="A75" s="20" t="s">
        <v>57</v>
      </c>
      <c r="B75" s="4">
        <v>430</v>
      </c>
      <c r="C75" s="21"/>
      <c r="D75" s="21"/>
      <c r="E75" s="21"/>
      <c r="F75" s="22">
        <f>F51+F63</f>
        <v>0</v>
      </c>
      <c r="G75" s="22">
        <f>G51+G63</f>
        <v>0</v>
      </c>
    </row>
    <row r="76" spans="1:7" s="27" customFormat="1" ht="19.5" customHeight="1">
      <c r="A76" s="20" t="s">
        <v>79</v>
      </c>
      <c r="B76" s="4">
        <v>440</v>
      </c>
      <c r="C76" s="21"/>
      <c r="D76" s="21"/>
      <c r="E76" s="21"/>
      <c r="F76" s="22">
        <f>F55+F56+F57+F58+F61+F62+F64+F65+F66+F52+F54</f>
        <v>0</v>
      </c>
      <c r="G76" s="22">
        <f>G55+G56+G57+G58+G61+G62+G64+G65+G66+G52+G54</f>
        <v>0</v>
      </c>
    </row>
    <row r="77" spans="1:7" s="27" customFormat="1" ht="19.5" customHeight="1">
      <c r="A77" s="20" t="s">
        <v>80</v>
      </c>
      <c r="B77" s="4">
        <v>450</v>
      </c>
      <c r="C77" s="21"/>
      <c r="D77" s="21"/>
      <c r="E77" s="21"/>
      <c r="F77" s="22">
        <f>SUM(F72:F76)</f>
        <v>0</v>
      </c>
      <c r="G77" s="22">
        <f>SUM(G72:G76)</f>
        <v>0</v>
      </c>
    </row>
    <row r="78" spans="1:7" s="27" customFormat="1" ht="19.5" customHeight="1">
      <c r="A78" s="59" t="s">
        <v>81</v>
      </c>
      <c r="B78" s="59"/>
      <c r="C78" s="59"/>
      <c r="D78" s="59"/>
      <c r="E78" s="59"/>
      <c r="F78" s="59"/>
      <c r="G78" s="59"/>
    </row>
    <row r="79" spans="1:7" s="27" customFormat="1" ht="19.5" customHeight="1">
      <c r="A79" s="20" t="s">
        <v>82</v>
      </c>
      <c r="B79" s="4">
        <v>500</v>
      </c>
      <c r="C79" s="25"/>
      <c r="D79" s="25"/>
      <c r="E79" s="25"/>
      <c r="F79" s="26">
        <f>SUM(F80)</f>
        <v>0</v>
      </c>
      <c r="G79" s="26">
        <f>SUM(G80)</f>
        <v>0</v>
      </c>
    </row>
    <row r="80" spans="1:7" s="27" customFormat="1" ht="19.5" customHeight="1">
      <c r="A80" s="20" t="s">
        <v>83</v>
      </c>
      <c r="B80" s="24">
        <v>501</v>
      </c>
      <c r="C80" s="21"/>
      <c r="D80" s="21"/>
      <c r="E80" s="21"/>
      <c r="F80" s="22"/>
      <c r="G80" s="22"/>
    </row>
    <row r="81" spans="1:7" s="27" customFormat="1" ht="19.5" customHeight="1">
      <c r="A81" s="18" t="s">
        <v>84</v>
      </c>
      <c r="B81" s="31">
        <v>510</v>
      </c>
      <c r="C81" s="32">
        <f>SUM(C82:C87)</f>
        <v>0</v>
      </c>
      <c r="D81" s="32">
        <f>SUM(D82:D87)</f>
        <v>0</v>
      </c>
      <c r="E81" s="33">
        <f>SUM(E82:E87)</f>
        <v>0</v>
      </c>
      <c r="F81" s="33">
        <f>SUM(F82:F87)</f>
        <v>0</v>
      </c>
      <c r="G81" s="33">
        <f>SUM(G82:G87)</f>
        <v>0</v>
      </c>
    </row>
    <row r="82" spans="1:7" s="27" customFormat="1" ht="19.5" customHeight="1">
      <c r="A82" s="20" t="s">
        <v>85</v>
      </c>
      <c r="B82" s="34">
        <v>511</v>
      </c>
      <c r="C82" s="21"/>
      <c r="D82" s="21"/>
      <c r="E82" s="22"/>
      <c r="F82" s="22"/>
      <c r="G82" s="22"/>
    </row>
    <row r="83" spans="1:7" s="27" customFormat="1" ht="19.5" customHeight="1">
      <c r="A83" s="20" t="s">
        <v>86</v>
      </c>
      <c r="B83" s="34">
        <v>512</v>
      </c>
      <c r="C83" s="21"/>
      <c r="D83" s="21"/>
      <c r="E83" s="22"/>
      <c r="F83" s="22"/>
      <c r="G83" s="22"/>
    </row>
    <row r="84" spans="1:7" s="27" customFormat="1" ht="19.5" customHeight="1">
      <c r="A84" s="20" t="s">
        <v>87</v>
      </c>
      <c r="B84" s="34">
        <v>513</v>
      </c>
      <c r="C84" s="21"/>
      <c r="D84" s="21"/>
      <c r="E84" s="22"/>
      <c r="F84" s="22"/>
      <c r="G84" s="22"/>
    </row>
    <row r="85" spans="1:7" s="27" customFormat="1" ht="19.5" customHeight="1">
      <c r="A85" s="20" t="s">
        <v>88</v>
      </c>
      <c r="B85" s="34">
        <v>514</v>
      </c>
      <c r="C85" s="21"/>
      <c r="D85" s="21"/>
      <c r="E85" s="22"/>
      <c r="F85" s="22"/>
      <c r="G85" s="22"/>
    </row>
    <row r="86" spans="1:7" s="27" customFormat="1" ht="19.5" customHeight="1">
      <c r="A86" s="20" t="s">
        <v>89</v>
      </c>
      <c r="B86" s="34">
        <v>515</v>
      </c>
      <c r="C86" s="21"/>
      <c r="D86" s="21"/>
      <c r="E86" s="22"/>
      <c r="F86" s="22"/>
      <c r="G86" s="22"/>
    </row>
    <row r="87" spans="1:7" s="27" customFormat="1" ht="19.5" customHeight="1">
      <c r="A87" s="20" t="s">
        <v>90</v>
      </c>
      <c r="B87" s="35">
        <v>516</v>
      </c>
      <c r="C87" s="21"/>
      <c r="D87" s="21"/>
      <c r="E87" s="22"/>
      <c r="F87" s="22"/>
      <c r="G87" s="22"/>
    </row>
    <row r="88" spans="1:7" s="27" customFormat="1" ht="19.5" customHeight="1">
      <c r="A88" s="59" t="s">
        <v>91</v>
      </c>
      <c r="B88" s="59"/>
      <c r="C88" s="59"/>
      <c r="D88" s="59"/>
      <c r="E88" s="59"/>
      <c r="F88" s="59"/>
      <c r="G88" s="59"/>
    </row>
    <row r="89" spans="1:7" s="27" customFormat="1" ht="19.5" customHeight="1">
      <c r="A89" s="20" t="s">
        <v>92</v>
      </c>
      <c r="B89" s="36">
        <v>600</v>
      </c>
      <c r="C89" s="25">
        <f>SUM(C90:C93)</f>
        <v>0</v>
      </c>
      <c r="D89" s="25">
        <f>SUM(D90:D93)</f>
        <v>0</v>
      </c>
      <c r="E89" s="26">
        <f>SUM(E90:E93)</f>
        <v>0</v>
      </c>
      <c r="F89" s="26">
        <f>SUM(F90:F93)</f>
        <v>0</v>
      </c>
      <c r="G89" s="26">
        <f>SUM(G90:G93)</f>
        <v>0</v>
      </c>
    </row>
    <row r="90" spans="1:7" s="27" customFormat="1" ht="19.5" customHeight="1">
      <c r="A90" s="23" t="s">
        <v>93</v>
      </c>
      <c r="B90" s="35">
        <v>601</v>
      </c>
      <c r="C90" s="21"/>
      <c r="D90" s="21"/>
      <c r="E90" s="22"/>
      <c r="F90" s="22"/>
      <c r="G90" s="22"/>
    </row>
    <row r="91" spans="1:7" s="27" customFormat="1" ht="19.5" customHeight="1">
      <c r="A91" s="23" t="s">
        <v>94</v>
      </c>
      <c r="B91" s="35">
        <v>602</v>
      </c>
      <c r="C91" s="21"/>
      <c r="D91" s="21"/>
      <c r="E91" s="22"/>
      <c r="F91" s="22"/>
      <c r="G91" s="22"/>
    </row>
    <row r="92" spans="1:7" s="27" customFormat="1" ht="19.5" customHeight="1">
      <c r="A92" s="23" t="s">
        <v>95</v>
      </c>
      <c r="B92" s="35">
        <v>603</v>
      </c>
      <c r="C92" s="21"/>
      <c r="D92" s="21"/>
      <c r="E92" s="22"/>
      <c r="F92" s="22"/>
      <c r="G92" s="22"/>
    </row>
    <row r="93" spans="1:7" s="27" customFormat="1" ht="19.5" customHeight="1">
      <c r="A93" s="20" t="s">
        <v>96</v>
      </c>
      <c r="B93" s="36">
        <v>610</v>
      </c>
      <c r="C93" s="21"/>
      <c r="D93" s="21"/>
      <c r="E93" s="22"/>
      <c r="F93" s="22"/>
      <c r="G93" s="22"/>
    </row>
    <row r="94" spans="1:7" s="27" customFormat="1" ht="19.5" customHeight="1">
      <c r="A94" s="20" t="s">
        <v>97</v>
      </c>
      <c r="B94" s="36">
        <v>620</v>
      </c>
      <c r="C94" s="25">
        <f>SUM(C95:C98)</f>
        <v>0</v>
      </c>
      <c r="D94" s="25">
        <f>SUM(D95:D98)</f>
        <v>0</v>
      </c>
      <c r="E94" s="26">
        <f>SUM(E95:E98)</f>
        <v>0</v>
      </c>
      <c r="F94" s="26">
        <f>SUM(F95:F98)</f>
        <v>0</v>
      </c>
      <c r="G94" s="26">
        <f>SUM(G95:G98)</f>
        <v>0</v>
      </c>
    </row>
    <row r="95" spans="1:7" s="27" customFormat="1" ht="19.5" customHeight="1">
      <c r="A95" s="23" t="s">
        <v>93</v>
      </c>
      <c r="B95" s="35">
        <v>621</v>
      </c>
      <c r="C95" s="21"/>
      <c r="D95" s="21"/>
      <c r="E95" s="22"/>
      <c r="F95" s="22"/>
      <c r="G95" s="22"/>
    </row>
    <row r="96" spans="1:7" s="27" customFormat="1" ht="19.5" customHeight="1">
      <c r="A96" s="23" t="s">
        <v>94</v>
      </c>
      <c r="B96" s="35">
        <v>622</v>
      </c>
      <c r="C96" s="21"/>
      <c r="D96" s="21"/>
      <c r="E96" s="22"/>
      <c r="F96" s="22"/>
      <c r="G96" s="22"/>
    </row>
    <row r="97" spans="1:7" s="27" customFormat="1" ht="19.5" customHeight="1">
      <c r="A97" s="23" t="s">
        <v>95</v>
      </c>
      <c r="B97" s="35">
        <v>623</v>
      </c>
      <c r="C97" s="21"/>
      <c r="D97" s="21"/>
      <c r="E97" s="22"/>
      <c r="F97" s="22"/>
      <c r="G97" s="22"/>
    </row>
    <row r="98" spans="1:7" s="27" customFormat="1" ht="19.5" customHeight="1">
      <c r="A98" s="20" t="s">
        <v>58</v>
      </c>
      <c r="B98" s="36">
        <v>630</v>
      </c>
      <c r="C98" s="21"/>
      <c r="D98" s="21"/>
      <c r="E98" s="22"/>
      <c r="F98" s="22"/>
      <c r="G98" s="22"/>
    </row>
    <row r="99" spans="1:7" ht="19.5" customHeight="1">
      <c r="A99" s="18" t="s">
        <v>98</v>
      </c>
      <c r="B99" s="37">
        <v>700</v>
      </c>
      <c r="C99" s="38">
        <f>SUM(C29+C30+C31+C67+C79+C89)</f>
        <v>0</v>
      </c>
      <c r="D99" s="38">
        <f>SUM(D29+D30+D31+D67+D79+D89)</f>
        <v>0</v>
      </c>
      <c r="E99" s="39">
        <f>E29+E30+E31+E67+E79+E89</f>
        <v>0</v>
      </c>
      <c r="F99" s="39">
        <f>F29+F30+F31+F67+F79+F89</f>
        <v>0</v>
      </c>
      <c r="G99" s="39">
        <f>G29+G30+G31+G67+G79+G89</f>
        <v>0</v>
      </c>
    </row>
    <row r="100" spans="1:7" ht="19.5" customHeight="1">
      <c r="A100" s="18" t="s">
        <v>99</v>
      </c>
      <c r="B100" s="37">
        <v>800</v>
      </c>
      <c r="C100" s="38">
        <f>C36+C40+C41+C47+C48+C49+C51+C52+C53+C81+C94</f>
        <v>0</v>
      </c>
      <c r="D100" s="38">
        <f>D36+D40+D41+D47+D48+D49+D51+D52+D53+D81+D94</f>
        <v>0</v>
      </c>
      <c r="E100" s="38">
        <f>E36+E40+E41+E47+E48+E49+E51+E52+E53+E81+E94</f>
        <v>0</v>
      </c>
      <c r="F100" s="38">
        <f>F36+F40+F41+F47+F48+F49+F51+F52+F53+F81+F94+F50</f>
        <v>0</v>
      </c>
      <c r="G100" s="38">
        <f>G36+G40+G41+G47+G48+G49+G51+G52+G53+G81+G94+G50</f>
        <v>0</v>
      </c>
    </row>
    <row r="101" spans="1:7" ht="19.5" customHeight="1">
      <c r="A101" s="20" t="s">
        <v>100</v>
      </c>
      <c r="B101" s="4">
        <v>850</v>
      </c>
      <c r="C101" s="21"/>
      <c r="D101" s="21"/>
      <c r="E101" s="22"/>
      <c r="F101" s="22">
        <f>F99+F100</f>
        <v>0</v>
      </c>
      <c r="G101" s="22">
        <f>G99+G100</f>
        <v>0</v>
      </c>
    </row>
    <row r="102" spans="1:7" ht="19.5" customHeight="1">
      <c r="A102" s="3"/>
      <c r="C102" s="40"/>
      <c r="D102" s="40"/>
      <c r="E102" s="40"/>
      <c r="F102" s="40"/>
      <c r="G102" s="40"/>
    </row>
    <row r="103" spans="1:7" ht="16.5" customHeight="1">
      <c r="A103" s="3"/>
      <c r="C103" s="41"/>
      <c r="D103" s="42"/>
      <c r="E103" s="42"/>
      <c r="F103" s="42"/>
      <c r="G103" s="42"/>
    </row>
    <row r="104" spans="1:7" ht="19.5" customHeight="1">
      <c r="A104" s="43" t="s">
        <v>106</v>
      </c>
      <c r="C104" s="60" t="s">
        <v>101</v>
      </c>
      <c r="D104" s="60"/>
      <c r="E104" s="44"/>
      <c r="F104" s="61"/>
      <c r="G104" s="61"/>
    </row>
    <row r="105" spans="1:7" s="27" customFormat="1" ht="19.5" customHeight="1">
      <c r="A105" s="45" t="s">
        <v>102</v>
      </c>
      <c r="B105" s="1"/>
      <c r="C105" s="56" t="s">
        <v>103</v>
      </c>
      <c r="D105" s="56"/>
      <c r="E105" s="46"/>
      <c r="F105" s="57"/>
      <c r="G105" s="57"/>
    </row>
  </sheetData>
  <sheetProtection selectLockedCells="1" selectUnlockedCells="1"/>
  <mergeCells count="33">
    <mergeCell ref="C105:D105"/>
    <mergeCell ref="F105:G105"/>
    <mergeCell ref="A27:G27"/>
    <mergeCell ref="A28:G28"/>
    <mergeCell ref="A71:G71"/>
    <mergeCell ref="A78:G78"/>
    <mergeCell ref="A88:G88"/>
    <mergeCell ref="C104:D104"/>
    <mergeCell ref="F104:G104"/>
    <mergeCell ref="A21:G21"/>
    <mergeCell ref="A22:G22"/>
    <mergeCell ref="A24:A25"/>
    <mergeCell ref="B24:B25"/>
    <mergeCell ref="C24:D24"/>
    <mergeCell ref="E24:G24"/>
    <mergeCell ref="B14:D14"/>
    <mergeCell ref="B15:E15"/>
    <mergeCell ref="B16:D16"/>
    <mergeCell ref="B17:D17"/>
    <mergeCell ref="A19:G19"/>
    <mergeCell ref="A20:G20"/>
    <mergeCell ref="B10:D10"/>
    <mergeCell ref="B11:D11"/>
    <mergeCell ref="B12:D12"/>
    <mergeCell ref="E12:F12"/>
    <mergeCell ref="B13:D13"/>
    <mergeCell ref="E13:F13"/>
    <mergeCell ref="B5:D5"/>
    <mergeCell ref="F5:G5"/>
    <mergeCell ref="B6:E6"/>
    <mergeCell ref="B7:D7"/>
    <mergeCell ref="B8:D8"/>
    <mergeCell ref="B9:D9"/>
  </mergeCells>
  <printOptions/>
  <pageMargins left="0.7875" right="0.5902777777777778" top="0.5118055555555555" bottom="0.4722222222222222" header="0.5118055555555555" footer="0.5118055555555555"/>
  <pageSetup horizontalDpi="300" verticalDpi="300" orientation="landscape" paperSize="9" scale="50" r:id="rId1"/>
  <rowBreaks count="2" manualBreakCount="2">
    <brk id="40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dcterms:created xsi:type="dcterms:W3CDTF">2019-02-12T06:58:52Z</dcterms:created>
  <dcterms:modified xsi:type="dcterms:W3CDTF">2019-02-18T08:11:14Z</dcterms:modified>
  <cp:category/>
  <cp:version/>
  <cp:contentType/>
  <cp:contentStatus/>
</cp:coreProperties>
</file>